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3860" activeTab="0"/>
  </bookViews>
  <sheets>
    <sheet name="403Slite" sheetId="1" r:id="rId1"/>
  </sheets>
  <definedNames>
    <definedName name="_xlnm.Print_Area" localSheetId="0">'403Slite'!$B$1:$G$47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<sst xmlns="http://schemas.openxmlformats.org/spreadsheetml/2006/main" count="79" uniqueCount="59">
  <si>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</si>
  <si>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</si>
  <si>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</si>
  <si>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</si>
  <si>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</si>
  <si>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</si>
  <si>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</si>
  <si>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</si>
  <si>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</si>
  <si>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</si>
  <si>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</si>
  <si>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</si>
  <si>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</si>
  <si>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</si>
  <si>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</si>
  <si>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</si>
  <si>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</si>
  <si>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</si>
  <si>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</si>
  <si>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</si>
  <si>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</si>
  <si>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</si>
  <si>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</si>
  <si>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</si>
  <si>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</si>
  <si>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</si>
  <si>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</si>
  <si>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</si>
  <si>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</si>
  <si>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</si>
  <si>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</si>
  <si>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</si>
  <si>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</si>
  <si>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</si>
  <si>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</si>
  <si>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</si>
  <si>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</si>
  <si>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</si>
  <si>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t>φ</t>
  </si>
  <si>
    <t>メールアドレス：info@kojinsha.jp</t>
  </si>
  <si>
    <t>注文書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</si>
  <si>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</si>
  <si>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</si>
  <si>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</si>
  <si>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</si>
  <si>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</si>
  <si>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</si>
  <si>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</si>
  <si>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</si>
  <si>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</si>
  <si>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</si>
  <si>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</si>
  <si>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</si>
  <si>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15m</t>
  </si>
  <si>
    <r>
      <t>20</t>
    </r>
    <r>
      <rPr>
        <sz val="11"/>
        <rFont val="ＭＳ Ｐゴシック"/>
        <family val="3"/>
      </rPr>
      <t>m</t>
    </r>
  </si>
  <si>
    <t>=</t>
  </si>
  <si>
    <t>KA1-403S Lite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</si>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</sst>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53" t="s">
        <v>40</v>
      </c>
      <c r="D1" s="53"/>
      <c r="E1" s="54"/>
      <c r="F1" s="54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31</v>
      </c>
      <c r="D2" s="60"/>
      <c r="E2" s="60"/>
      <c r="F2" s="60"/>
      <c r="G2" s="7"/>
      <c r="H2" s="5"/>
      <c r="I2" s="2" t="s">
        <v>3</v>
      </c>
      <c r="J2" s="2"/>
      <c r="K2" s="2" t="s">
        <v>35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36</v>
      </c>
      <c r="J3" s="10"/>
      <c r="K3" s="10" t="s">
        <v>24</v>
      </c>
      <c r="L3" s="5"/>
      <c r="M3" s="5"/>
    </row>
    <row r="4" spans="2:13" ht="16.5" customHeight="1">
      <c r="B4" s="6"/>
      <c r="C4" s="55" t="s">
        <v>0</v>
      </c>
      <c r="D4" s="55"/>
      <c r="E4" s="55"/>
      <c r="F4" s="55"/>
      <c r="G4" s="7"/>
      <c r="H4" s="5"/>
      <c r="I4" s="10" t="s">
        <v>25</v>
      </c>
      <c r="J4" s="10"/>
      <c r="K4" s="10" t="s">
        <v>37</v>
      </c>
      <c r="L4" s="5"/>
      <c r="M4" s="5"/>
    </row>
    <row r="5" spans="2:13" ht="22.5" customHeight="1">
      <c r="B5" s="1"/>
      <c r="C5" s="56" t="s">
        <v>2</v>
      </c>
      <c r="D5" s="56"/>
      <c r="E5" s="30" t="s">
        <v>56</v>
      </c>
      <c r="F5" s="29">
        <v>500000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7" t="s">
        <v>4</v>
      </c>
      <c r="D7" s="58"/>
      <c r="E7" s="59"/>
      <c r="F7" s="18"/>
      <c r="G7" s="19"/>
      <c r="H7" s="5"/>
      <c r="I7" t="s">
        <v>42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30</v>
      </c>
      <c r="D8" s="47"/>
      <c r="E8" s="28" t="s">
        <v>3</v>
      </c>
      <c r="F8" s="29">
        <f>IF(E8="選択してください","",VLOOKUP(E8,I7:M19,3,FALSE))</f>
      </c>
      <c r="G8" s="19"/>
      <c r="H8" s="5"/>
      <c r="I8" t="s">
        <v>53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IF(E9="必要",10000,"")</f>
      </c>
      <c r="G9" s="19"/>
      <c r="H9" s="5"/>
      <c r="I9" t="s">
        <v>54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43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44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45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46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29</v>
      </c>
      <c r="D14" s="47"/>
      <c r="E14" s="28"/>
      <c r="F14" s="31">
        <v>15000</v>
      </c>
      <c r="G14" s="19"/>
      <c r="H14" s="5"/>
      <c r="I14" s="13" t="s">
        <v>47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48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49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38</v>
      </c>
      <c r="G17" s="19"/>
      <c r="H17" s="5"/>
      <c r="I17" s="13" t="s">
        <v>50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51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34</v>
      </c>
      <c r="E19" s="52">
        <f>SUM(F5:F14)</f>
        <v>515000</v>
      </c>
      <c r="F19" s="52"/>
      <c r="G19" s="19"/>
      <c r="H19" s="5"/>
      <c r="I19" s="13" t="s">
        <v>52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32</v>
      </c>
      <c r="E20" s="52">
        <f>E19*0.1</f>
        <v>51500</v>
      </c>
      <c r="F20" s="52"/>
      <c r="G20" s="7"/>
      <c r="H20" s="5"/>
    </row>
    <row r="21" spans="1:8" ht="16.5" customHeight="1" thickBot="1">
      <c r="A21" s="5"/>
      <c r="B21" s="61"/>
      <c r="C21" s="14"/>
      <c r="D21" s="20" t="s">
        <v>33</v>
      </c>
      <c r="E21" s="51">
        <f>E19+E20</f>
        <v>566500</v>
      </c>
      <c r="F21" s="51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48" t="s">
        <v>12</v>
      </c>
      <c r="D23" s="48"/>
      <c r="E23" s="48"/>
      <c r="F23" s="48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49" t="s">
        <v>57</v>
      </c>
      <c r="D24" s="50"/>
      <c r="E24" s="34"/>
      <c r="F24" s="35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49" t="s">
        <v>13</v>
      </c>
      <c r="D25" s="50"/>
      <c r="E25" s="34"/>
      <c r="F25" s="35"/>
      <c r="G25" s="7"/>
      <c r="H25" s="5"/>
      <c r="I25" s="13"/>
      <c r="J25" s="13"/>
      <c r="K25" s="5"/>
      <c r="L25" s="5"/>
      <c r="M25" s="5"/>
    </row>
    <row r="26" spans="1:13" ht="16.5" customHeight="1">
      <c r="A26" s="27" t="s">
        <v>55</v>
      </c>
      <c r="B26" s="61" t="s">
        <v>1</v>
      </c>
      <c r="C26" s="12" t="s">
        <v>14</v>
      </c>
      <c r="D26" s="11"/>
      <c r="E26" s="34"/>
      <c r="F26" s="35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4" t="s">
        <v>15</v>
      </c>
      <c r="D27" s="35"/>
      <c r="E27" s="34" t="s">
        <v>16</v>
      </c>
      <c r="F27" s="35"/>
      <c r="G27" s="7"/>
      <c r="H27" s="5"/>
      <c r="I27" s="5" t="s">
        <v>28</v>
      </c>
      <c r="J27" s="5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4" t="s">
        <v>17</v>
      </c>
      <c r="D28" s="35"/>
      <c r="E28" s="34"/>
      <c r="F28" s="35"/>
      <c r="G28" s="7"/>
      <c r="H28" s="5"/>
      <c r="L28" s="5"/>
      <c r="M28" s="5"/>
    </row>
    <row r="29" spans="1:13" ht="16.5" customHeight="1">
      <c r="A29" s="5"/>
      <c r="B29" s="61" t="s">
        <v>1</v>
      </c>
      <c r="C29" s="34" t="s">
        <v>18</v>
      </c>
      <c r="D29" s="35"/>
      <c r="E29" s="34"/>
      <c r="F29" s="35"/>
      <c r="G29" s="7"/>
      <c r="H29" s="5"/>
      <c r="L29" s="5"/>
      <c r="M29" s="5"/>
    </row>
    <row r="30" spans="1:13" ht="16.5" customHeight="1">
      <c r="A30" s="5"/>
      <c r="B30" s="61" t="s">
        <v>1</v>
      </c>
      <c r="C30" s="34" t="s">
        <v>19</v>
      </c>
      <c r="D30" s="35"/>
      <c r="E30" s="34"/>
      <c r="F30" s="35"/>
      <c r="G30" s="7"/>
      <c r="H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7" t="s">
        <v>58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4" t="s">
        <v>20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4" t="s">
        <v>21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4" t="s">
        <v>17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23</v>
      </c>
      <c r="D45" s="37"/>
      <c r="E45" s="22"/>
      <c r="F45" s="23" t="s">
        <v>39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7:E7"/>
    <mergeCell ref="C8:D8"/>
    <mergeCell ref="C9:D9"/>
    <mergeCell ref="C10:D10"/>
    <mergeCell ref="C1:F1"/>
    <mergeCell ref="C2:F2"/>
    <mergeCell ref="C4:F4"/>
    <mergeCell ref="C5:D5"/>
    <mergeCell ref="E21:F21"/>
    <mergeCell ref="C11:D11"/>
    <mergeCell ref="C16:D16"/>
    <mergeCell ref="E16:F16"/>
    <mergeCell ref="C17:D17"/>
    <mergeCell ref="C12:D12"/>
    <mergeCell ref="C13:D13"/>
    <mergeCell ref="C14:D14"/>
    <mergeCell ref="E19:F19"/>
    <mergeCell ref="E20:F20"/>
    <mergeCell ref="E27:F27"/>
    <mergeCell ref="C28:D28"/>
    <mergeCell ref="E28:F28"/>
    <mergeCell ref="C23:F23"/>
    <mergeCell ref="C24:D24"/>
    <mergeCell ref="E24:F24"/>
    <mergeCell ref="C25:D25"/>
    <mergeCell ref="E25:F25"/>
    <mergeCell ref="E26:F26"/>
    <mergeCell ref="C27:D27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